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iigiprokuratuurdelta.just.sise/dhs/webdav/bb8de3b9cf0c234b758c2098b100a8d5de015b46/49108174924/eba288ad-51b7-48de-9468-8412edbbe621/"/>
    </mc:Choice>
  </mc:AlternateContent>
  <xr:revisionPtr revIDLastSave="0" documentId="13_ncr:1_{C3D61FBC-F832-4F96-85F1-80982899D5AA}" xr6:coauthVersionLast="47" xr6:coauthVersionMax="47" xr10:uidLastSave="{00000000-0000-0000-0000-000000000000}"/>
  <bookViews>
    <workbookView xWindow="-120" yWindow="-120" windowWidth="29040" windowHeight="15840" activeTab="1" xr2:uid="{38306A11-003C-4B53-AD65-D2DB01331C85}"/>
  </bookViews>
  <sheets>
    <sheet name="Valvetasud" sheetId="1" r:id="rId1"/>
    <sheet name="Ületunnid koon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14" i="1" l="1"/>
  <c r="AK29" i="2"/>
  <c r="AJ29" i="2"/>
  <c r="AI29" i="2"/>
</calcChain>
</file>

<file path=xl/sharedStrings.xml><?xml version="1.0" encoding="utf-8"?>
<sst xmlns="http://schemas.openxmlformats.org/spreadsheetml/2006/main" count="126" uniqueCount="77">
  <si>
    <t>Nimi</t>
  </si>
  <si>
    <t>Ametikoht</t>
  </si>
  <si>
    <t>Valvetunnid</t>
  </si>
  <si>
    <t>Kairi Küngas</t>
  </si>
  <si>
    <t>Juhataja</t>
  </si>
  <si>
    <t>Kauri Sinkevicius</t>
  </si>
  <si>
    <t>Nõunik</t>
  </si>
  <si>
    <t>Allan Rajavee</t>
  </si>
  <si>
    <t>KOKKU</t>
  </si>
  <si>
    <t>Struktuuriüksus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</si>
  <si>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</si>
  <si>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</si>
  <si>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</si>
  <si>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</si>
  <si>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</si>
  <si>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</si>
  <si>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</si>
  <si>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</si>
  <si>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</si>
  <si>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</si>
  <si>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</si>
  <si>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</si>
  <si>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</si>
  <si>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</si>
  <si>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</si>
  <si>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</si>
  <si>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</si>
  <si>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</si>
  <si>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</si>
  <si>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</si>
  <si>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</si>
  <si>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</si>
  <si>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</si>
  <si>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</si>
  <si>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</si>
  <si>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</si>
  <si>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</si>
  <si>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</si>
  <si>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</si>
  <si>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</si>
  <si>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</si>
  <si>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Ületunde kokku (minutipõhiselt)</t>
  </si>
  <si>
    <t>Tundidesse teisendatult</t>
  </si>
  <si>
    <t>millest riigipühad</t>
  </si>
  <si>
    <t>Riigiprokuratuur</t>
  </si>
  <si>
    <t>Abiprokurör</t>
  </si>
  <si>
    <t>Lisanna Männilaan</t>
  </si>
  <si>
    <t>Põhja Ringkonnaprokuratuur</t>
  </si>
  <si>
    <t>Ringkonnaprokurör</t>
  </si>
  <si>
    <t>Viru Ringkonnaprokuratuur</t>
  </si>
  <si>
    <t>Referent</t>
  </si>
  <si>
    <t>Gerli Vaher</t>
  </si>
  <si>
    <t>Liis Kass</t>
  </si>
  <si>
    <t>Lääne Ringkonnaprokuratuur</t>
  </si>
  <si>
    <t>Ragnar Plistkin</t>
  </si>
  <si>
    <t>Lõuna Ringkonnaprokuratuur</t>
  </si>
  <si>
    <t>Melinda Ülend</t>
  </si>
  <si>
    <t>Liis Juhalo</t>
  </si>
  <si>
    <t>Myrell Kalda</t>
  </si>
  <si>
    <t>Veljar Simmo</t>
  </si>
  <si>
    <t>Autojuht</t>
  </si>
  <si>
    <t>ÜLETUNNID OKTOOBER 2024</t>
  </si>
  <si>
    <t>Mariann Rünk</t>
  </si>
  <si>
    <t>Eliisbeth Aas</t>
  </si>
  <si>
    <t>Kati Reitsak</t>
  </si>
  <si>
    <t>Riigiprokurör</t>
  </si>
  <si>
    <t>Lauri Jõgi</t>
  </si>
  <si>
    <t>Natalia Duškina</t>
  </si>
  <si>
    <t>Kaspar Urmas Oja</t>
  </si>
  <si>
    <t>Merit Ratnik</t>
  </si>
  <si>
    <t>Kadi Ruus</t>
  </si>
  <si>
    <t>Laura Männisalu</t>
  </si>
  <si>
    <t>Annely Hannibal</t>
  </si>
  <si>
    <t>Pille Juhkov</t>
  </si>
  <si>
    <t>Sergei Listov</t>
  </si>
  <si>
    <t>VALVETUNNID OKTOOBER 2024</t>
  </si>
  <si>
    <t>Birgit Roht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</si>
</sst>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h]:mm"/>
  </numFmts>
  <fonts count="14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b/>
      <sz val="9"/>
      <color rgb="FF000000"/>
      <name val="Arial"/>
      <family val="2"/>
      <charset val="186"/>
    </font>
    <font>
      <sz val="9"/>
      <color rgb="FF000000"/>
      <name val="Arial"/>
      <family val="2"/>
      <charset val="186"/>
    </font>
    <font>
      <sz val="9"/>
      <name val="Arial"/>
      <family val="2"/>
      <charset val="186"/>
    </font>
    <font>
      <sz val="9"/>
      <color theme="1"/>
      <name val="Arial"/>
      <family val="2"/>
      <charset val="186"/>
    </font>
    <font>
      <sz val="11"/>
      <color rgb="FFFF0000"/>
      <name val="Calibri"/>
      <family val="2"/>
      <scheme val="minor"/>
    </font>
    <font>
      <b/>
      <sz val="9"/>
      <name val="Arial"/>
      <family val="2"/>
      <charset val="186"/>
    </font>
    <font>
      <b/>
      <sz val="18"/>
      <color theme="1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name val="Calibri"/>
      <family val="2"/>
      <charset val="186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A4C6FF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2" tint="-9.9978637043366805E-2"/>
        <bgColor rgb="FFFFFFFF"/>
      </patternFill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49" fontId="4" fillId="3" borderId="1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 wrapText="1"/>
    </xf>
    <xf numFmtId="49" fontId="5" fillId="5" borderId="3" xfId="0" applyNumberFormat="1" applyFont="1" applyFill="1" applyBorder="1" applyAlignment="1">
      <alignment horizontal="left" vertical="center"/>
    </xf>
    <xf numFmtId="1" fontId="6" fillId="0" borderId="3" xfId="0" applyNumberFormat="1" applyFont="1" applyBorder="1" applyAlignment="1">
      <alignment horizontal="center" vertical="center"/>
    </xf>
    <xf numFmtId="1" fontId="5" fillId="0" borderId="3" xfId="0" applyNumberFormat="1" applyFont="1" applyBorder="1" applyAlignment="1">
      <alignment horizontal="center" vertical="center"/>
    </xf>
    <xf numFmtId="49" fontId="7" fillId="5" borderId="3" xfId="0" applyNumberFormat="1" applyFont="1" applyFill="1" applyBorder="1" applyAlignment="1">
      <alignment horizontal="left" vertical="center"/>
    </xf>
    <xf numFmtId="0" fontId="8" fillId="0" borderId="0" xfId="0" applyFont="1"/>
    <xf numFmtId="1" fontId="6" fillId="0" borderId="3" xfId="0" applyNumberFormat="1" applyFont="1" applyBorder="1" applyAlignment="1">
      <alignment horizontal="left" vertical="center"/>
    </xf>
    <xf numFmtId="0" fontId="5" fillId="5" borderId="5" xfId="0" applyFont="1" applyFill="1" applyBorder="1" applyAlignment="1">
      <alignment horizontal="left" vertical="center"/>
    </xf>
    <xf numFmtId="0" fontId="5" fillId="5" borderId="6" xfId="0" applyFont="1" applyFill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164" fontId="0" fillId="0" borderId="0" xfId="0" applyNumberFormat="1"/>
    <xf numFmtId="49" fontId="4" fillId="3" borderId="0" xfId="0" applyNumberFormat="1" applyFont="1" applyFill="1" applyAlignment="1">
      <alignment vertical="center"/>
    </xf>
    <xf numFmtId="0" fontId="4" fillId="4" borderId="0" xfId="0" applyFont="1" applyFill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49" fontId="4" fillId="3" borderId="0" xfId="0" applyNumberFormat="1" applyFont="1" applyFill="1" applyAlignment="1">
      <alignment vertical="center" wrapText="1"/>
    </xf>
    <xf numFmtId="164" fontId="4" fillId="3" borderId="0" xfId="0" applyNumberFormat="1" applyFont="1" applyFill="1" applyAlignment="1">
      <alignment vertical="center" wrapText="1"/>
    </xf>
    <xf numFmtId="0" fontId="5" fillId="0" borderId="0" xfId="0" applyFont="1" applyAlignment="1">
      <alignment horizontal="left"/>
    </xf>
    <xf numFmtId="0" fontId="5" fillId="5" borderId="0" xfId="0" applyFont="1" applyFill="1" applyAlignment="1">
      <alignment horizontal="left"/>
    </xf>
    <xf numFmtId="49" fontId="11" fillId="7" borderId="3" xfId="0" applyNumberFormat="1" applyFont="1" applyFill="1" applyBorder="1" applyAlignment="1">
      <alignment horizontal="left" vertical="center"/>
    </xf>
    <xf numFmtId="0" fontId="1" fillId="0" borderId="6" xfId="0" applyFont="1" applyBorder="1"/>
    <xf numFmtId="20" fontId="5" fillId="0" borderId="3" xfId="0" applyNumberFormat="1" applyFont="1" applyBorder="1" applyAlignment="1">
      <alignment horizontal="center" vertical="center"/>
    </xf>
    <xf numFmtId="164" fontId="4" fillId="7" borderId="7" xfId="0" applyNumberFormat="1" applyFont="1" applyFill="1" applyBorder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0" fontId="2" fillId="0" borderId="0" xfId="0" applyFont="1"/>
    <xf numFmtId="20" fontId="2" fillId="0" borderId="0" xfId="0" applyNumberFormat="1" applyFont="1"/>
    <xf numFmtId="0" fontId="0" fillId="0" borderId="6" xfId="0" applyBorder="1"/>
    <xf numFmtId="164" fontId="2" fillId="0" borderId="0" xfId="0" applyNumberFormat="1" applyFont="1"/>
    <xf numFmtId="1" fontId="6" fillId="6" borderId="3" xfId="0" applyNumberFormat="1" applyFont="1" applyFill="1" applyBorder="1" applyAlignment="1">
      <alignment horizontal="left" vertical="center"/>
    </xf>
    <xf numFmtId="0" fontId="3" fillId="2" borderId="0" xfId="0" applyFont="1" applyFill="1" applyAlignment="1">
      <alignment horizontal="center" wrapText="1"/>
    </xf>
    <xf numFmtId="0" fontId="10" fillId="2" borderId="0" xfId="0" applyFont="1" applyFill="1" applyAlignment="1">
      <alignment horizontal="center" wrapText="1"/>
    </xf>
    <xf numFmtId="0" fontId="0" fillId="0" borderId="6" xfId="0" applyFont="1" applyBorder="1"/>
    <xf numFmtId="0" fontId="0" fillId="0" borderId="6" xfId="0" applyFont="1" applyFill="1" applyBorder="1"/>
    <xf numFmtId="164" fontId="4" fillId="0" borderId="0" xfId="0" applyNumberFormat="1" applyFont="1" applyFill="1" applyAlignment="1">
      <alignment vertical="center" wrapText="1"/>
    </xf>
    <xf numFmtId="20" fontId="11" fillId="0" borderId="3" xfId="0" applyNumberFormat="1" applyFont="1" applyBorder="1" applyAlignment="1">
      <alignment horizontal="center" vertical="center"/>
    </xf>
    <xf numFmtId="20" fontId="11" fillId="4" borderId="3" xfId="0" applyNumberFormat="1" applyFont="1" applyFill="1" applyBorder="1" applyAlignment="1">
      <alignment horizontal="center" vertical="center"/>
    </xf>
    <xf numFmtId="164" fontId="12" fillId="3" borderId="7" xfId="0" applyNumberFormat="1" applyFont="1" applyFill="1" applyBorder="1" applyAlignment="1">
      <alignment vertical="center" wrapText="1"/>
    </xf>
    <xf numFmtId="0" fontId="12" fillId="0" borderId="0" xfId="0" applyFont="1" applyAlignment="1">
      <alignment vertical="center" wrapText="1"/>
    </xf>
    <xf numFmtId="49" fontId="11" fillId="8" borderId="3" xfId="0" applyNumberFormat="1" applyFont="1" applyFill="1" applyBorder="1" applyAlignment="1">
      <alignment horizontal="left" vertical="center"/>
    </xf>
    <xf numFmtId="20" fontId="11" fillId="9" borderId="3" xfId="0" applyNumberFormat="1" applyFont="1" applyFill="1" applyBorder="1" applyAlignment="1">
      <alignment horizontal="center" vertical="center"/>
    </xf>
    <xf numFmtId="20" fontId="11" fillId="8" borderId="3" xfId="0" applyNumberFormat="1" applyFont="1" applyFill="1" applyBorder="1" applyAlignment="1">
      <alignment horizontal="center" vertical="center"/>
    </xf>
    <xf numFmtId="164" fontId="12" fillId="8" borderId="7" xfId="0" applyNumberFormat="1" applyFont="1" applyFill="1" applyBorder="1" applyAlignment="1">
      <alignment vertical="center" wrapText="1"/>
    </xf>
    <xf numFmtId="0" fontId="12" fillId="9" borderId="0" xfId="0" applyNumberFormat="1" applyFont="1" applyFill="1" applyAlignment="1">
      <alignment vertical="center" wrapText="1"/>
    </xf>
    <xf numFmtId="164" fontId="12" fillId="7" borderId="7" xfId="0" applyNumberFormat="1" applyFont="1" applyFill="1" applyBorder="1" applyAlignment="1">
      <alignment vertical="center" wrapText="1"/>
    </xf>
    <xf numFmtId="20" fontId="12" fillId="0" borderId="0" xfId="0" applyNumberFormat="1" applyFont="1" applyAlignment="1">
      <alignment vertical="center" wrapText="1"/>
    </xf>
    <xf numFmtId="20" fontId="13" fillId="0" borderId="3" xfId="0" applyNumberFormat="1" applyFont="1" applyBorder="1" applyAlignment="1">
      <alignment horizontal="center" vertical="center"/>
    </xf>
  </cellXfs>
  <cellStyles count="1">
    <cellStyle name="Normaallaad" xfId="0" builtinId="0"/>
  </cellStyles>
  <dxfs count="147">
    <dxf>
      <font>
        <b/>
        <strike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164" formatCode="[h]:mm"/>
    </dxf>
    <dxf>
      <numFmt numFmtId="0" formatCode="General"/>
    </dxf>
    <dxf>
      <numFmt numFmtId="164" formatCode="[h]:mm"/>
      <border outline="0">
        <left style="thin">
          <color indexed="64"/>
        </left>
        <right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164" formatCode="[h]:mm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164" formatCode="[h]:mm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164" formatCode="[h]:mm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libri"/>
        <family val="2"/>
        <charset val="186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35A1EDA-9E78-4D93-95A6-658F1FB66548}" name="tbl_Valvetunnid46268101214161820222468101214161821244681012141618202224468101214161820" displayName="tbl_Valvetunnid46268101214161820222468101214161821244681012141618202224468101214161820" ref="A5:AH14" headerRowCount="0" totalsRowCount="1" headerRowDxfId="146" dataDxfId="145" tableBorderDxfId="144">
  <tableColumns count="34">
    <tableColumn id="1" xr3:uid="{65ABE446-D385-4D29-B0D2-44CD15472DF7}" name="Nimi" totalsRowLabel="KOKKU" headerRowDxfId="143" dataDxfId="142" totalsRowDxfId="141"/>
    <tableColumn id="2" xr3:uid="{B3780DCD-C515-4374-9AE2-1DD90A77B29F}" name="Ametikoht" headerRowDxfId="140" dataDxfId="139" totalsRowDxfId="138"/>
    <tableColumn id="3" xr3:uid="{924B3B61-4126-4553-A7BF-A71F9594D4BF}" name="Veerg1" headerRowDxfId="137" dataDxfId="136" totalsRowDxfId="135"/>
    <tableColumn id="4" xr3:uid="{4FE05515-B682-4D37-983E-9F7AA9D7BE56}" name="Veerg2" headerRowDxfId="134" dataDxfId="133" totalsRowDxfId="132"/>
    <tableColumn id="5" xr3:uid="{F69971EC-DCD9-4971-821E-ECA021A51F4E}" name="Veerg3" headerRowDxfId="131" dataDxfId="130" totalsRowDxfId="129"/>
    <tableColumn id="6" xr3:uid="{3F2A1874-4B78-425B-9B4E-D9F86CDF517B}" name="Veerg4" headerRowDxfId="128" dataDxfId="127" totalsRowDxfId="126"/>
    <tableColumn id="7" xr3:uid="{58BB489A-1D9A-4974-A4F9-13965B70D217}" name="Veerg5" headerRowDxfId="125" dataDxfId="124" totalsRowDxfId="123"/>
    <tableColumn id="8" xr3:uid="{9228D330-E963-4E4C-833A-774AA587082D}" name="Veerg6" headerRowDxfId="122" dataDxfId="121" totalsRowDxfId="120"/>
    <tableColumn id="9" xr3:uid="{A361A155-3031-45A0-8A1A-9191D419562C}" name="Veerg7" headerRowDxfId="119" dataDxfId="118" totalsRowDxfId="117"/>
    <tableColumn id="10" xr3:uid="{8468FF1A-01A2-4484-9652-A2EE651FA026}" name="Veerg8" headerRowDxfId="116" dataDxfId="115" totalsRowDxfId="114"/>
    <tableColumn id="11" xr3:uid="{DDD08CBC-3430-42E9-B007-635CFCAA7C00}" name="Veerg30" headerRowDxfId="113" dataDxfId="112" totalsRowDxfId="111"/>
    <tableColumn id="12" xr3:uid="{86276C83-3C1A-4D46-868F-0A6C2E4D2470}" name="Veerg9" headerRowDxfId="110" dataDxfId="109" totalsRowDxfId="108"/>
    <tableColumn id="13" xr3:uid="{AF672250-8F37-468A-8747-7BBA3E8CF883}" name="Veerg10" headerRowDxfId="107" dataDxfId="106" totalsRowDxfId="105"/>
    <tableColumn id="14" xr3:uid="{C168044F-B81F-46F9-BEED-F46A3A07D29A}" name="Veerg11" headerRowDxfId="104" dataDxfId="103" totalsRowDxfId="102"/>
    <tableColumn id="15" xr3:uid="{EE7CD23A-2476-4577-AECA-43337CFF4E67}" name="Veerg12" headerRowDxfId="101" dataDxfId="100" totalsRowDxfId="99"/>
    <tableColumn id="16" xr3:uid="{B836EEC3-51E0-4C5D-9A49-3D834EDEEBC0}" name="Veerg13" headerRowDxfId="98" dataDxfId="97" totalsRowDxfId="96"/>
    <tableColumn id="17" xr3:uid="{0CC0351F-430A-445D-9F16-3C2533D47C6C}" name="Veerg14" headerRowDxfId="95" dataDxfId="94" totalsRowDxfId="93"/>
    <tableColumn id="18" xr3:uid="{54F2DA70-177D-4142-9F44-AE6ABEB32079}" name="Veerg15" headerRowDxfId="92" dataDxfId="91" totalsRowDxfId="90"/>
    <tableColumn id="19" xr3:uid="{721056E8-E374-41F6-B70B-8ABEBAD1A56F}" name="Veerg16" headerRowDxfId="89" dataDxfId="88" totalsRowDxfId="87"/>
    <tableColumn id="20" xr3:uid="{ADD5C717-2802-425E-9F5D-478FFFFF8197}" name="Veerg17" headerRowDxfId="86" dataDxfId="85" totalsRowDxfId="84"/>
    <tableColumn id="21" xr3:uid="{BD8D9760-1D39-4C75-9E4A-3F2A75648E87}" name="Veerg18" headerRowDxfId="83" dataDxfId="82" totalsRowDxfId="81"/>
    <tableColumn id="22" xr3:uid="{73CCFDD7-585D-492D-8989-2ACDDFBC6019}" name="Veerg19" headerRowDxfId="80" dataDxfId="79" totalsRowDxfId="78"/>
    <tableColumn id="23" xr3:uid="{94230297-917C-4DA2-AD1F-ECB0B19E34AB}" name="Veerg20" headerRowDxfId="77" dataDxfId="76" totalsRowDxfId="75"/>
    <tableColumn id="24" xr3:uid="{BD3D9BCE-32A8-43BF-8144-7A9078B3BC1C}" name="Veerg21" headerRowDxfId="74" dataDxfId="73" totalsRowDxfId="72"/>
    <tableColumn id="25" xr3:uid="{851C50D7-4B8A-4380-B714-77B2AFD4DBAB}" name="Veerg22" headerRowDxfId="71" dataDxfId="70" totalsRowDxfId="69"/>
    <tableColumn id="26" xr3:uid="{E54C7C64-4403-4317-B19F-8D68E871705B}" name="Veerg23" headerRowDxfId="68" dataDxfId="67" totalsRowDxfId="66"/>
    <tableColumn id="27" xr3:uid="{4930BABA-3A43-4681-9B9A-9A4251E356EC}" name="Veerg24" headerRowDxfId="65" dataDxfId="64" totalsRowDxfId="63"/>
    <tableColumn id="28" xr3:uid="{4977882A-29DF-4712-AD4F-6E6DF9003C4E}" name="Veerg25" headerRowDxfId="62" dataDxfId="61" totalsRowDxfId="60"/>
    <tableColumn id="29" xr3:uid="{609ACCF0-DC90-4963-9BC9-B967AD445A8E}" name="Veerg26" headerRowDxfId="59" dataDxfId="58" totalsRowDxfId="57"/>
    <tableColumn id="32" xr3:uid="{FA2E67D4-AABE-4E54-A1F5-C415A8E40E5A}" name="Veerg29" headerRowDxfId="56" dataDxfId="55" totalsRowDxfId="54"/>
    <tableColumn id="31" xr3:uid="{82F5C797-922A-4933-9415-DF6EDCAE51AA}" name="Veerg28" headerRowDxfId="53" dataDxfId="52" totalsRowDxfId="51"/>
    <tableColumn id="30" xr3:uid="{89DCE9D3-4CAA-42DB-8E29-7C4D49B75E7A}" name="Veerg27" headerRowDxfId="50" dataDxfId="49" totalsRowDxfId="48"/>
    <tableColumn id="34" xr3:uid="{E21B6508-4CA0-4CDB-A1B3-A24388973C8F}" name="Veerg31" headerRowDxfId="47" dataDxfId="46" totalsRowDxfId="45"/>
    <tableColumn id="33" xr3:uid="{70AE7C8D-6757-4A19-89B2-84068169BB24}" name="Valvetunde kokku" totalsRowFunction="sum" headerRowDxfId="44" dataDxfId="43" totalsRowDxfId="42"/>
  </tableColumns>
  <tableStyleInfo name="TableStyleLight1" showFirstColumn="1" showLastColumn="1" showRowStripes="0" showColumnStripes="1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9E541AA-D30C-40D1-B802-A6D68FE8664E}" name="tbl_Ületunnid1517192025579111315171921232526579111315171921" displayName="tbl_Ületunnid1517192025579111315171921232526579111315171921" ref="A5:AK29" totalsRowCount="1" headerRowDxfId="41" totalsRowDxfId="40">
  <tableColumns count="37">
    <tableColumn id="1" xr3:uid="{B0896F65-C166-43B1-9A94-07A092E5B58E}" name="Nimi" dataDxfId="39"/>
    <tableColumn id="2" xr3:uid="{9080ECD2-BA5A-421A-9407-FEE92B612C33}" name="Struktuuriüksus" dataDxfId="38"/>
    <tableColumn id="3" xr3:uid="{CE00A97B-140D-44B5-8682-D301DBF7EDFE}" name="Ametikoht" dataDxfId="37"/>
    <tableColumn id="4" xr3:uid="{C18ABB20-9844-4FA5-B863-A765DC87E869}" name="1" dataDxfId="36"/>
    <tableColumn id="5" xr3:uid="{F3C36D5C-64D2-48D2-916F-A80D6F872E66}" name="2" dataDxfId="35"/>
    <tableColumn id="6" xr3:uid="{3B61CFDF-FC7A-40FE-9241-44E4178D4010}" name="3" dataDxfId="34"/>
    <tableColumn id="7" xr3:uid="{4152AD67-65D7-4BDC-85EB-6959A38A2315}" name="4" dataDxfId="33"/>
    <tableColumn id="8" xr3:uid="{0332090D-B719-4569-AE33-9F7992FB2FE8}" name="5" dataDxfId="32"/>
    <tableColumn id="9" xr3:uid="{8C4509AF-2ACB-473A-8C75-EF83AD4CCEDC}" name="6" dataDxfId="31"/>
    <tableColumn id="10" xr3:uid="{70DF0348-14D7-4B69-86E2-773C1F492C59}" name="7" dataDxfId="30"/>
    <tableColumn id="11" xr3:uid="{007FE91A-00E0-4380-BBDF-5C893EEC6DA5}" name="8" dataDxfId="29"/>
    <tableColumn id="12" xr3:uid="{7FBAF885-317E-4916-98DA-E43D553A5254}" name="9" dataDxfId="28"/>
    <tableColumn id="13" xr3:uid="{8866DA13-8B0E-4B7B-AC28-BD87E1C626C5}" name="10" dataDxfId="27"/>
    <tableColumn id="14" xr3:uid="{2399B591-85B6-46D5-B0B2-CB99F342D1EE}" name="11" dataDxfId="26"/>
    <tableColumn id="15" xr3:uid="{45678AEB-E596-4695-B854-FFFE938BD776}" name="12" dataDxfId="25"/>
    <tableColumn id="16" xr3:uid="{7B352E3A-0625-47C5-9D9E-484286059F11}" name="13" dataDxfId="24"/>
    <tableColumn id="17" xr3:uid="{D1C96ED4-E57E-4D3A-9315-8D55167C97E4}" name="14" dataDxfId="23"/>
    <tableColumn id="18" xr3:uid="{1DA0BE53-8FE0-4B4A-B19A-0DF42644A3FF}" name="15" dataDxfId="22"/>
    <tableColumn id="19" xr3:uid="{28A27E59-0F5B-4E55-8145-84B454D0B607}" name="16" dataDxfId="21"/>
    <tableColumn id="20" xr3:uid="{8E4D355A-DDEE-462E-B1DF-7DB4440243B8}" name="17" dataDxfId="20"/>
    <tableColumn id="21" xr3:uid="{BD32FC2D-CAE3-4A81-8245-B1E0664CD9F4}" name="18" dataDxfId="19"/>
    <tableColumn id="22" xr3:uid="{CC77E8D1-931F-4D34-869D-E1278812638C}" name="19" dataDxfId="18"/>
    <tableColumn id="23" xr3:uid="{11978E11-0153-425D-A146-F8723AC255F2}" name="20" dataDxfId="17"/>
    <tableColumn id="24" xr3:uid="{EC941CE3-62C4-402F-B5A7-3D7963AC8028}" name="21" dataDxfId="16"/>
    <tableColumn id="25" xr3:uid="{793980B6-9527-431B-8309-A5935E2F0FB4}" name="22" dataDxfId="15"/>
    <tableColumn id="26" xr3:uid="{2035A217-5B41-41BB-991B-48235A083642}" name="23" dataDxfId="14"/>
    <tableColumn id="27" xr3:uid="{2B59CD7B-FF45-43B1-8B6A-70609DFBA202}" name="24" dataDxfId="13"/>
    <tableColumn id="28" xr3:uid="{13DF7FD3-0473-4AD8-BB50-9586965F17ED}" name="25" dataDxfId="12"/>
    <tableColumn id="29" xr3:uid="{DA6FDDE7-8587-4D4B-8E17-702E1807E00C}" name="26" dataDxfId="11"/>
    <tableColumn id="30" xr3:uid="{9CBEAA5D-0E02-4EA7-95FC-15BF45B46B7C}" name="27" dataDxfId="10"/>
    <tableColumn id="37" xr3:uid="{71F7F8B4-A92B-4FBB-9419-4131E07D772B}" name="28" dataDxfId="9"/>
    <tableColumn id="33" xr3:uid="{A608DA0A-488E-4872-B58C-CF558531CEFE}" name="29" dataDxfId="8"/>
    <tableColumn id="32" xr3:uid="{6C4A802A-5F29-4E20-A684-138445FBCB88}" name="30" dataDxfId="7"/>
    <tableColumn id="31" xr3:uid="{7122D50E-5704-4A3B-8ECE-0423DC2B9486}" name="31" dataDxfId="6"/>
    <tableColumn id="34" xr3:uid="{CC4E7BE6-72B7-4E37-B865-D1E901C0C907}" name="Ületunde kokku (minutipõhiselt)" totalsRowFunction="sum" dataDxfId="2" totalsRowDxfId="5"/>
    <tableColumn id="35" xr3:uid="{AF03C295-4861-4939-9A8C-D41316C2AE4A}" name="Tundidesse teisendatult" totalsRowFunction="sum" dataDxfId="0" totalsRowDxfId="4"/>
    <tableColumn id="36" xr3:uid="{1F43FA0E-34B5-411B-9BC7-659FAF011745}" name="millest riigipühad" totalsRowFunction="sum" dataDxfId="1" totalsRowDxfId="3"/>
  </tableColumns>
  <tableStyleInfo name="TableStyleMedium15" showFirstColumn="0" showLastColumn="0" showRowStripes="0" showColumnStripes="1"/>
</table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ACF431-6DBD-4EF2-B240-C01850308314}">
  <dimension ref="A1:AH28"/>
  <sheetViews>
    <sheetView workbookViewId="0">
      <selection activeCell="AM14" sqref="AM14"/>
    </sheetView>
  </sheetViews>
  <sheetFormatPr defaultRowHeight="15" outlineLevelCol="1" x14ac:dyDescent="0.25"/>
  <cols>
    <col min="1" max="1" width="17.28515625" bestFit="1" customWidth="1"/>
    <col min="2" max="2" width="11.42578125" bestFit="1" customWidth="1"/>
    <col min="3" max="12" width="9.28515625" hidden="1" customWidth="1" outlineLevel="1"/>
    <col min="13" max="33" width="10" hidden="1" customWidth="1" outlineLevel="1"/>
    <col min="34" max="34" width="17.5703125" customWidth="1" collapsed="1"/>
  </cols>
  <sheetData>
    <row r="1" spans="1:34" x14ac:dyDescent="0.25">
      <c r="A1" s="32" t="s">
        <v>75</v>
      </c>
      <c r="B1" s="32"/>
    </row>
    <row r="2" spans="1:34" x14ac:dyDescent="0.25">
      <c r="A2" s="32"/>
      <c r="B2" s="32"/>
    </row>
    <row r="3" spans="1:34" x14ac:dyDescent="0.25">
      <c r="A3" s="32"/>
      <c r="B3" s="32"/>
    </row>
    <row r="5" spans="1:34" x14ac:dyDescent="0.25">
      <c r="A5" s="1" t="s">
        <v>0</v>
      </c>
      <c r="B5" s="2" t="s">
        <v>1</v>
      </c>
      <c r="C5" s="3">
        <v>1</v>
      </c>
      <c r="D5" s="3">
        <v>2</v>
      </c>
      <c r="E5" s="3">
        <v>3</v>
      </c>
      <c r="F5" s="3">
        <v>4</v>
      </c>
      <c r="G5" s="3">
        <v>5</v>
      </c>
      <c r="H5" s="3">
        <v>6</v>
      </c>
      <c r="I5" s="3">
        <v>7</v>
      </c>
      <c r="J5" s="3">
        <v>8</v>
      </c>
      <c r="K5" s="3">
        <v>9</v>
      </c>
      <c r="L5" s="3">
        <v>10</v>
      </c>
      <c r="M5" s="3">
        <v>11</v>
      </c>
      <c r="N5" s="3">
        <v>12</v>
      </c>
      <c r="O5" s="3">
        <v>13</v>
      </c>
      <c r="P5" s="3">
        <v>14</v>
      </c>
      <c r="Q5" s="3">
        <v>15</v>
      </c>
      <c r="R5" s="3">
        <v>16</v>
      </c>
      <c r="S5" s="3">
        <v>17</v>
      </c>
      <c r="T5" s="3">
        <v>18</v>
      </c>
      <c r="U5" s="3">
        <v>19</v>
      </c>
      <c r="V5" s="3">
        <v>20</v>
      </c>
      <c r="W5" s="3">
        <v>21</v>
      </c>
      <c r="X5" s="3">
        <v>22</v>
      </c>
      <c r="Y5" s="3">
        <v>23</v>
      </c>
      <c r="Z5" s="3">
        <v>24</v>
      </c>
      <c r="AA5" s="3">
        <v>25</v>
      </c>
      <c r="AB5" s="3">
        <v>26</v>
      </c>
      <c r="AC5" s="3">
        <v>27</v>
      </c>
      <c r="AD5" s="3">
        <v>28</v>
      </c>
      <c r="AE5" s="3">
        <v>29</v>
      </c>
      <c r="AF5" s="3">
        <v>30</v>
      </c>
      <c r="AG5" s="3">
        <v>31</v>
      </c>
      <c r="AH5" s="4" t="s">
        <v>2</v>
      </c>
    </row>
    <row r="6" spans="1:34" hidden="1" x14ac:dyDescent="0.25">
      <c r="A6" s="5" t="s">
        <v>3</v>
      </c>
      <c r="B6" s="5" t="s">
        <v>4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7"/>
    </row>
    <row r="7" spans="1:34" x14ac:dyDescent="0.25">
      <c r="A7" s="5" t="s">
        <v>3</v>
      </c>
      <c r="B7" s="5" t="s">
        <v>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7">
        <v>130</v>
      </c>
    </row>
    <row r="8" spans="1:34" s="9" customFormat="1" x14ac:dyDescent="0.25">
      <c r="A8" s="5" t="s">
        <v>46</v>
      </c>
      <c r="B8" s="8" t="s">
        <v>6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7">
        <v>108</v>
      </c>
    </row>
    <row r="9" spans="1:34" s="9" customFormat="1" x14ac:dyDescent="0.25">
      <c r="A9" s="31" t="s">
        <v>52</v>
      </c>
      <c r="B9" s="10" t="s">
        <v>6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7">
        <v>53</v>
      </c>
    </row>
    <row r="10" spans="1:34" s="9" customFormat="1" hidden="1" x14ac:dyDescent="0.25">
      <c r="A10" s="5" t="s">
        <v>7</v>
      </c>
      <c r="B10" s="5" t="s">
        <v>6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7"/>
    </row>
    <row r="11" spans="1:34" s="9" customFormat="1" x14ac:dyDescent="0.25">
      <c r="A11" s="5" t="s">
        <v>51</v>
      </c>
      <c r="B11" s="5" t="s">
        <v>6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7">
        <v>123</v>
      </c>
    </row>
    <row r="12" spans="1:34" s="9" customFormat="1" x14ac:dyDescent="0.25">
      <c r="A12" s="5" t="s">
        <v>7</v>
      </c>
      <c r="B12" s="5" t="s">
        <v>6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7">
        <v>123</v>
      </c>
    </row>
    <row r="13" spans="1:34" x14ac:dyDescent="0.25">
      <c r="A13" s="5"/>
      <c r="B13" s="5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7"/>
    </row>
    <row r="14" spans="1:34" x14ac:dyDescent="0.25">
      <c r="A14" s="11" t="s">
        <v>8</v>
      </c>
      <c r="B14" s="12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4">
        <f>SUBTOTAL(109,tbl_Valvetunnid46268101214161820222468101214161821244681012141618202224468101214161820[Valvetunde kokku])</f>
        <v>537</v>
      </c>
    </row>
    <row r="28" customFormat="1" x14ac:dyDescent="0.25"/>
  </sheetData>
  <mergeCells count="1">
    <mergeCell ref="A1:B3"/>
  </mergeCell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FE2E6-18E0-41BD-8C29-8F2F6F251F21}">
  <dimension ref="A1:JH35"/>
  <sheetViews>
    <sheetView tabSelected="1" zoomScale="90" zoomScaleNormal="90" workbookViewId="0">
      <selection activeCell="AM16" sqref="AM16"/>
    </sheetView>
  </sheetViews>
  <sheetFormatPr defaultRowHeight="15" outlineLevelCol="1" x14ac:dyDescent="0.25"/>
  <cols>
    <col min="1" max="1" width="20.5703125" bestFit="1" customWidth="1"/>
    <col min="2" max="2" width="44.5703125" customWidth="1"/>
    <col min="3" max="3" width="30.5703125" bestFit="1" customWidth="1"/>
    <col min="4" max="12" width="7.42578125" hidden="1" customWidth="1" outlineLevel="1"/>
    <col min="13" max="28" width="8.42578125" hidden="1" customWidth="1" outlineLevel="1"/>
    <col min="29" max="29" width="1.140625" hidden="1" customWidth="1" outlineLevel="1"/>
    <col min="30" max="34" width="8.42578125" hidden="1" customWidth="1" outlineLevel="1"/>
    <col min="35" max="35" width="29.140625" hidden="1" customWidth="1" outlineLevel="1"/>
    <col min="36" max="36" width="12.5703125" customWidth="1" collapsed="1"/>
    <col min="37" max="37" width="11.7109375" style="14" customWidth="1"/>
    <col min="39" max="39" width="28.7109375" bestFit="1" customWidth="1"/>
  </cols>
  <sheetData>
    <row r="1" spans="1:268" x14ac:dyDescent="0.25">
      <c r="A1" s="33" t="s">
        <v>61</v>
      </c>
      <c r="B1" s="33"/>
      <c r="C1" s="33"/>
    </row>
    <row r="2" spans="1:268" x14ac:dyDescent="0.25">
      <c r="A2" s="33"/>
      <c r="B2" s="33"/>
      <c r="C2" s="33"/>
    </row>
    <row r="3" spans="1:268" x14ac:dyDescent="0.25">
      <c r="A3" s="33"/>
      <c r="B3" s="33"/>
      <c r="C3" s="33"/>
    </row>
    <row r="5" spans="1:268" s="21" customFormat="1" ht="24" x14ac:dyDescent="0.2">
      <c r="A5" s="15" t="s">
        <v>0</v>
      </c>
      <c r="B5" s="15" t="s">
        <v>9</v>
      </c>
      <c r="C5" s="15" t="s">
        <v>1</v>
      </c>
      <c r="D5" s="16" t="s">
        <v>10</v>
      </c>
      <c r="E5" s="16" t="s">
        <v>11</v>
      </c>
      <c r="F5" s="16" t="s">
        <v>12</v>
      </c>
      <c r="G5" s="16" t="s">
        <v>13</v>
      </c>
      <c r="H5" s="16" t="s">
        <v>14</v>
      </c>
      <c r="I5" s="16" t="s">
        <v>15</v>
      </c>
      <c r="J5" s="16" t="s">
        <v>16</v>
      </c>
      <c r="K5" s="16" t="s">
        <v>17</v>
      </c>
      <c r="L5" s="16" t="s">
        <v>18</v>
      </c>
      <c r="M5" s="16" t="s">
        <v>19</v>
      </c>
      <c r="N5" s="16" t="s">
        <v>20</v>
      </c>
      <c r="O5" s="17" t="s">
        <v>21</v>
      </c>
      <c r="P5" s="17" t="s">
        <v>22</v>
      </c>
      <c r="Q5" s="16" t="s">
        <v>23</v>
      </c>
      <c r="R5" s="16" t="s">
        <v>24</v>
      </c>
      <c r="S5" s="16" t="s">
        <v>25</v>
      </c>
      <c r="T5" s="16" t="s">
        <v>26</v>
      </c>
      <c r="U5" s="16" t="s">
        <v>27</v>
      </c>
      <c r="V5" s="16" t="s">
        <v>28</v>
      </c>
      <c r="W5" s="16" t="s">
        <v>29</v>
      </c>
      <c r="X5" s="16" t="s">
        <v>30</v>
      </c>
      <c r="Y5" s="16" t="s">
        <v>31</v>
      </c>
      <c r="Z5" s="16" t="s">
        <v>32</v>
      </c>
      <c r="AA5" s="16" t="s">
        <v>33</v>
      </c>
      <c r="AB5" s="16" t="s">
        <v>34</v>
      </c>
      <c r="AC5" s="16" t="s">
        <v>35</v>
      </c>
      <c r="AD5" s="16" t="s">
        <v>36</v>
      </c>
      <c r="AE5" s="16" t="s">
        <v>37</v>
      </c>
      <c r="AF5" s="16" t="s">
        <v>38</v>
      </c>
      <c r="AG5" s="16" t="s">
        <v>39</v>
      </c>
      <c r="AH5" s="16" t="s">
        <v>40</v>
      </c>
      <c r="AI5" s="18" t="s">
        <v>41</v>
      </c>
      <c r="AJ5" s="18" t="s">
        <v>42</v>
      </c>
      <c r="AK5" s="19" t="s">
        <v>43</v>
      </c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20"/>
      <c r="BZ5" s="20"/>
      <c r="CA5" s="20"/>
      <c r="CB5" s="20"/>
      <c r="CC5" s="20"/>
      <c r="CD5" s="20"/>
      <c r="CE5" s="20"/>
      <c r="CF5" s="20"/>
      <c r="CG5" s="20"/>
      <c r="CH5" s="20"/>
      <c r="CI5" s="20"/>
      <c r="CJ5" s="20"/>
      <c r="CK5" s="20"/>
      <c r="CL5" s="20"/>
      <c r="CM5" s="20"/>
      <c r="CN5" s="20"/>
      <c r="CO5" s="20"/>
      <c r="CP5" s="20"/>
      <c r="CQ5" s="20"/>
      <c r="CR5" s="20"/>
      <c r="CS5" s="20"/>
      <c r="CT5" s="20"/>
      <c r="CU5" s="20"/>
      <c r="CV5" s="20"/>
      <c r="CW5" s="20"/>
      <c r="CX5" s="20"/>
      <c r="CY5" s="20"/>
      <c r="CZ5" s="20"/>
      <c r="DA5" s="20"/>
      <c r="DB5" s="20"/>
      <c r="DC5" s="20"/>
      <c r="DD5" s="20"/>
      <c r="DE5" s="20"/>
      <c r="DF5" s="20"/>
      <c r="DG5" s="20"/>
      <c r="DH5" s="20"/>
      <c r="DI5" s="20"/>
      <c r="DJ5" s="20"/>
      <c r="DK5" s="20"/>
      <c r="DL5" s="20"/>
      <c r="DM5" s="20"/>
      <c r="DN5" s="20"/>
      <c r="DO5" s="20"/>
      <c r="DP5" s="20"/>
      <c r="DQ5" s="20"/>
      <c r="DR5" s="20"/>
      <c r="DS5" s="20"/>
      <c r="DT5" s="20"/>
      <c r="DU5" s="20"/>
      <c r="DV5" s="20"/>
      <c r="DW5" s="20"/>
      <c r="DX5" s="20"/>
      <c r="DY5" s="20"/>
      <c r="DZ5" s="20"/>
      <c r="EA5" s="20"/>
      <c r="EB5" s="20"/>
      <c r="EC5" s="20"/>
      <c r="ED5" s="20"/>
      <c r="EE5" s="20"/>
      <c r="EF5" s="20"/>
      <c r="EG5" s="20"/>
      <c r="EH5" s="20"/>
      <c r="EI5" s="20"/>
      <c r="EJ5" s="20"/>
      <c r="EK5" s="20"/>
      <c r="EL5" s="20"/>
      <c r="EM5" s="20"/>
      <c r="EN5" s="20"/>
      <c r="EO5" s="20"/>
      <c r="EP5" s="20"/>
      <c r="EQ5" s="20"/>
      <c r="ER5" s="20"/>
      <c r="ES5" s="20"/>
      <c r="ET5" s="20"/>
      <c r="EU5" s="20"/>
      <c r="EV5" s="20"/>
      <c r="EW5" s="20"/>
      <c r="EX5" s="20"/>
      <c r="EY5" s="20"/>
      <c r="EZ5" s="20"/>
      <c r="FA5" s="20"/>
      <c r="FB5" s="20"/>
      <c r="FC5" s="20"/>
      <c r="FD5" s="20"/>
      <c r="FE5" s="20"/>
      <c r="FF5" s="20"/>
      <c r="FG5" s="20"/>
      <c r="FH5" s="20"/>
      <c r="FI5" s="20"/>
      <c r="FJ5" s="20"/>
      <c r="FK5" s="20"/>
      <c r="FL5" s="20"/>
      <c r="FM5" s="20"/>
      <c r="FN5" s="20"/>
      <c r="FO5" s="20"/>
      <c r="FP5" s="20"/>
      <c r="FQ5" s="20"/>
      <c r="FR5" s="20"/>
      <c r="FS5" s="20"/>
      <c r="FT5" s="20"/>
      <c r="FU5" s="20"/>
      <c r="FV5" s="20"/>
      <c r="FW5" s="20"/>
      <c r="FX5" s="20"/>
      <c r="FY5" s="20"/>
      <c r="FZ5" s="20"/>
      <c r="GA5" s="20"/>
      <c r="GB5" s="20"/>
      <c r="GC5" s="20"/>
      <c r="GD5" s="20"/>
      <c r="GE5" s="20"/>
      <c r="GF5" s="20"/>
      <c r="GG5" s="20"/>
      <c r="GH5" s="20"/>
      <c r="GI5" s="20"/>
      <c r="GJ5" s="20"/>
      <c r="GK5" s="20"/>
      <c r="GL5" s="20"/>
      <c r="GM5" s="20"/>
      <c r="GN5" s="20"/>
      <c r="GO5" s="20"/>
      <c r="GP5" s="20"/>
      <c r="GQ5" s="20"/>
      <c r="GR5" s="20"/>
      <c r="GS5" s="20"/>
      <c r="GT5" s="20"/>
      <c r="GU5" s="20"/>
      <c r="GV5" s="20"/>
      <c r="GW5" s="20"/>
      <c r="GX5" s="20"/>
      <c r="GY5" s="20"/>
      <c r="GZ5" s="20"/>
      <c r="HA5" s="20"/>
      <c r="HB5" s="20"/>
      <c r="HC5" s="20"/>
      <c r="HD5" s="20"/>
      <c r="HE5" s="20"/>
      <c r="HF5" s="20"/>
      <c r="HG5" s="20"/>
      <c r="HH5" s="20"/>
      <c r="HI5" s="20"/>
      <c r="HJ5" s="20"/>
      <c r="HK5" s="20"/>
      <c r="HL5" s="20"/>
      <c r="HM5" s="20"/>
      <c r="HN5" s="20"/>
      <c r="HO5" s="20"/>
      <c r="HP5" s="20"/>
      <c r="HQ5" s="20"/>
      <c r="HR5" s="20"/>
      <c r="HS5" s="20"/>
      <c r="HT5" s="20"/>
      <c r="HU5" s="20"/>
      <c r="HV5" s="20"/>
      <c r="HW5" s="20"/>
      <c r="HX5" s="20"/>
      <c r="HY5" s="20"/>
      <c r="HZ5" s="20"/>
      <c r="IA5" s="20"/>
      <c r="IB5" s="20"/>
      <c r="IC5" s="20"/>
      <c r="ID5" s="20"/>
      <c r="IE5" s="20"/>
      <c r="IF5" s="20"/>
      <c r="IG5" s="20"/>
      <c r="IH5" s="20"/>
      <c r="II5" s="20"/>
      <c r="IJ5" s="20"/>
      <c r="IK5" s="20"/>
      <c r="IL5" s="20"/>
      <c r="IM5" s="20"/>
      <c r="IN5" s="20"/>
      <c r="IO5" s="20"/>
      <c r="IP5" s="20"/>
      <c r="IQ5" s="20"/>
      <c r="IR5" s="20"/>
      <c r="IS5" s="20"/>
      <c r="IT5" s="20"/>
      <c r="IU5" s="20"/>
      <c r="IV5" s="20"/>
      <c r="IW5" s="20"/>
      <c r="IX5" s="20"/>
      <c r="IY5" s="20"/>
      <c r="IZ5" s="20"/>
      <c r="JA5" s="20"/>
      <c r="JB5" s="20"/>
      <c r="JC5" s="20"/>
      <c r="JD5" s="20"/>
      <c r="JE5" s="20"/>
      <c r="JF5" s="20"/>
      <c r="JG5" s="20"/>
      <c r="JH5" s="20"/>
    </row>
    <row r="6" spans="1:268" s="21" customFormat="1" x14ac:dyDescent="0.25">
      <c r="A6" s="22" t="s">
        <v>62</v>
      </c>
      <c r="B6" s="34" t="s">
        <v>44</v>
      </c>
      <c r="C6" s="22" t="s">
        <v>6</v>
      </c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8"/>
      <c r="AH6" s="38"/>
      <c r="AI6" s="39"/>
      <c r="AJ6" s="26">
        <v>0.1875</v>
      </c>
      <c r="AK6" s="4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20"/>
      <c r="DE6" s="20"/>
      <c r="DF6" s="20"/>
      <c r="DG6" s="20"/>
      <c r="DH6" s="20"/>
      <c r="DI6" s="20"/>
      <c r="DJ6" s="20"/>
      <c r="DK6" s="20"/>
      <c r="DL6" s="20"/>
      <c r="DM6" s="20"/>
      <c r="DN6" s="20"/>
      <c r="DO6" s="20"/>
      <c r="DP6" s="20"/>
      <c r="DQ6" s="20"/>
      <c r="DR6" s="20"/>
      <c r="DS6" s="20"/>
      <c r="DT6" s="20"/>
      <c r="DU6" s="20"/>
      <c r="DV6" s="20"/>
      <c r="DW6" s="20"/>
      <c r="DX6" s="20"/>
      <c r="DY6" s="20"/>
      <c r="DZ6" s="20"/>
      <c r="EA6" s="20"/>
      <c r="EB6" s="20"/>
      <c r="EC6" s="20"/>
      <c r="ED6" s="20"/>
      <c r="EE6" s="20"/>
      <c r="EF6" s="20"/>
      <c r="EG6" s="20"/>
      <c r="EH6" s="20"/>
      <c r="EI6" s="20"/>
      <c r="EJ6" s="20"/>
      <c r="EK6" s="20"/>
      <c r="EL6" s="20"/>
      <c r="EM6" s="20"/>
      <c r="EN6" s="20"/>
      <c r="EO6" s="20"/>
      <c r="EP6" s="20"/>
      <c r="EQ6" s="20"/>
      <c r="ER6" s="20"/>
      <c r="ES6" s="20"/>
      <c r="ET6" s="20"/>
      <c r="EU6" s="20"/>
      <c r="EV6" s="20"/>
      <c r="EW6" s="20"/>
      <c r="EX6" s="20"/>
      <c r="EY6" s="20"/>
      <c r="EZ6" s="20"/>
      <c r="FA6" s="20"/>
      <c r="FB6" s="20"/>
      <c r="FC6" s="20"/>
      <c r="FD6" s="20"/>
      <c r="FE6" s="20"/>
      <c r="FF6" s="20"/>
      <c r="FG6" s="20"/>
      <c r="FH6" s="20"/>
      <c r="FI6" s="20"/>
      <c r="FJ6" s="20"/>
      <c r="FK6" s="20"/>
      <c r="FL6" s="20"/>
      <c r="FM6" s="20"/>
      <c r="FN6" s="20"/>
      <c r="FO6" s="20"/>
      <c r="FP6" s="20"/>
      <c r="FQ6" s="20"/>
      <c r="FR6" s="20"/>
      <c r="FS6" s="20"/>
      <c r="FT6" s="20"/>
      <c r="FU6" s="20"/>
      <c r="FV6" s="20"/>
      <c r="FW6" s="20"/>
      <c r="FX6" s="20"/>
      <c r="FY6" s="20"/>
      <c r="FZ6" s="20"/>
      <c r="GA6" s="20"/>
      <c r="GB6" s="20"/>
      <c r="GC6" s="20"/>
      <c r="GD6" s="20"/>
      <c r="GE6" s="20"/>
      <c r="GF6" s="20"/>
      <c r="GG6" s="20"/>
      <c r="GH6" s="20"/>
      <c r="GI6" s="20"/>
      <c r="GJ6" s="20"/>
      <c r="GK6" s="20"/>
      <c r="GL6" s="20"/>
      <c r="GM6" s="20"/>
      <c r="GN6" s="20"/>
      <c r="GO6" s="20"/>
      <c r="GP6" s="20"/>
      <c r="GQ6" s="20"/>
      <c r="GR6" s="20"/>
      <c r="GS6" s="20"/>
      <c r="GT6" s="20"/>
      <c r="GU6" s="20"/>
      <c r="GV6" s="20"/>
      <c r="GW6" s="20"/>
      <c r="GX6" s="20"/>
      <c r="GY6" s="20"/>
      <c r="GZ6" s="20"/>
      <c r="HA6" s="20"/>
      <c r="HB6" s="20"/>
      <c r="HC6" s="20"/>
      <c r="HD6" s="20"/>
      <c r="HE6" s="20"/>
      <c r="HF6" s="20"/>
      <c r="HG6" s="20"/>
      <c r="HH6" s="20"/>
      <c r="HI6" s="20"/>
      <c r="HJ6" s="20"/>
      <c r="HK6" s="20"/>
      <c r="HL6" s="20"/>
      <c r="HM6" s="20"/>
      <c r="HN6" s="20"/>
      <c r="HO6" s="20"/>
      <c r="HP6" s="20"/>
      <c r="HQ6" s="20"/>
      <c r="HR6" s="20"/>
      <c r="HS6" s="20"/>
      <c r="HT6" s="20"/>
      <c r="HU6" s="20"/>
      <c r="HV6" s="20"/>
      <c r="HW6" s="20"/>
      <c r="HX6" s="20"/>
      <c r="HY6" s="20"/>
      <c r="HZ6" s="20"/>
      <c r="IA6" s="20"/>
      <c r="IB6" s="20"/>
      <c r="IC6" s="20"/>
      <c r="ID6" s="20"/>
      <c r="IE6" s="20"/>
      <c r="IF6" s="20"/>
      <c r="IG6" s="20"/>
      <c r="IH6" s="20"/>
      <c r="II6" s="20"/>
      <c r="IJ6" s="20"/>
      <c r="IK6" s="20"/>
      <c r="IL6" s="20"/>
      <c r="IM6" s="20"/>
      <c r="IN6" s="20"/>
      <c r="IO6" s="20"/>
      <c r="IP6" s="20"/>
      <c r="IQ6" s="20"/>
      <c r="IR6" s="20"/>
      <c r="IS6" s="20"/>
      <c r="IT6" s="20"/>
      <c r="IU6" s="20"/>
      <c r="IV6" s="20"/>
      <c r="IW6" s="20"/>
      <c r="IX6" s="20"/>
      <c r="IY6" s="20"/>
      <c r="IZ6" s="20"/>
      <c r="JA6" s="20"/>
      <c r="JB6" s="20"/>
      <c r="JC6" s="20"/>
      <c r="JD6" s="20"/>
      <c r="JE6" s="20"/>
      <c r="JF6" s="20"/>
      <c r="JG6" s="20"/>
      <c r="JH6" s="20"/>
    </row>
    <row r="7" spans="1:268" s="21" customFormat="1" x14ac:dyDescent="0.25">
      <c r="A7" s="41" t="s">
        <v>76</v>
      </c>
      <c r="B7" s="35" t="s">
        <v>44</v>
      </c>
      <c r="C7" s="41" t="s">
        <v>6</v>
      </c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3"/>
      <c r="AH7" s="43"/>
      <c r="AI7" s="44"/>
      <c r="AJ7" s="36">
        <v>0.1875</v>
      </c>
      <c r="AK7" s="45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20"/>
      <c r="DE7" s="20"/>
      <c r="DF7" s="20"/>
      <c r="DG7" s="20"/>
      <c r="DH7" s="20"/>
      <c r="DI7" s="20"/>
      <c r="DJ7" s="20"/>
      <c r="DK7" s="20"/>
      <c r="DL7" s="20"/>
      <c r="DM7" s="20"/>
      <c r="DN7" s="20"/>
      <c r="DO7" s="20"/>
      <c r="DP7" s="20"/>
      <c r="DQ7" s="20"/>
      <c r="DR7" s="20"/>
      <c r="DS7" s="20"/>
      <c r="DT7" s="20"/>
      <c r="DU7" s="20"/>
      <c r="DV7" s="20"/>
      <c r="DW7" s="20"/>
      <c r="DX7" s="20"/>
      <c r="DY7" s="20"/>
      <c r="DZ7" s="20"/>
      <c r="EA7" s="20"/>
      <c r="EB7" s="20"/>
      <c r="EC7" s="20"/>
      <c r="ED7" s="20"/>
      <c r="EE7" s="20"/>
      <c r="EF7" s="20"/>
      <c r="EG7" s="20"/>
      <c r="EH7" s="20"/>
      <c r="EI7" s="20"/>
      <c r="EJ7" s="20"/>
      <c r="EK7" s="20"/>
      <c r="EL7" s="20"/>
      <c r="EM7" s="20"/>
      <c r="EN7" s="20"/>
      <c r="EO7" s="20"/>
      <c r="EP7" s="20"/>
      <c r="EQ7" s="20"/>
      <c r="ER7" s="20"/>
      <c r="ES7" s="20"/>
      <c r="ET7" s="20"/>
      <c r="EU7" s="20"/>
      <c r="EV7" s="20"/>
      <c r="EW7" s="20"/>
      <c r="EX7" s="20"/>
      <c r="EY7" s="20"/>
      <c r="EZ7" s="20"/>
      <c r="FA7" s="20"/>
      <c r="FB7" s="20"/>
      <c r="FC7" s="20"/>
      <c r="FD7" s="20"/>
      <c r="FE7" s="20"/>
      <c r="FF7" s="20"/>
      <c r="FG7" s="20"/>
      <c r="FH7" s="20"/>
      <c r="FI7" s="20"/>
      <c r="FJ7" s="20"/>
      <c r="FK7" s="20"/>
      <c r="FL7" s="20"/>
      <c r="FM7" s="20"/>
      <c r="FN7" s="20"/>
      <c r="FO7" s="20"/>
      <c r="FP7" s="20"/>
      <c r="FQ7" s="20"/>
      <c r="FR7" s="20"/>
      <c r="FS7" s="20"/>
      <c r="FT7" s="20"/>
      <c r="FU7" s="20"/>
      <c r="FV7" s="20"/>
      <c r="FW7" s="20"/>
      <c r="FX7" s="20"/>
      <c r="FY7" s="20"/>
      <c r="FZ7" s="20"/>
      <c r="GA7" s="20"/>
      <c r="GB7" s="20"/>
      <c r="GC7" s="20"/>
      <c r="GD7" s="20"/>
      <c r="GE7" s="20"/>
      <c r="GF7" s="20"/>
      <c r="GG7" s="20"/>
      <c r="GH7" s="20"/>
      <c r="GI7" s="20"/>
      <c r="GJ7" s="20"/>
      <c r="GK7" s="20"/>
      <c r="GL7" s="20"/>
      <c r="GM7" s="20"/>
      <c r="GN7" s="20"/>
      <c r="GO7" s="20"/>
      <c r="GP7" s="20"/>
      <c r="GQ7" s="20"/>
      <c r="GR7" s="20"/>
      <c r="GS7" s="20"/>
      <c r="GT7" s="20"/>
      <c r="GU7" s="20"/>
      <c r="GV7" s="20"/>
      <c r="GW7" s="20"/>
      <c r="GX7" s="20"/>
      <c r="GY7" s="20"/>
      <c r="GZ7" s="20"/>
      <c r="HA7" s="20"/>
      <c r="HB7" s="20"/>
      <c r="HC7" s="20"/>
      <c r="HD7" s="20"/>
      <c r="HE7" s="20"/>
      <c r="HF7" s="20"/>
      <c r="HG7" s="20"/>
      <c r="HH7" s="20"/>
      <c r="HI7" s="20"/>
      <c r="HJ7" s="20"/>
      <c r="HK7" s="20"/>
      <c r="HL7" s="20"/>
      <c r="HM7" s="20"/>
      <c r="HN7" s="20"/>
      <c r="HO7" s="20"/>
      <c r="HP7" s="20"/>
      <c r="HQ7" s="20"/>
      <c r="HR7" s="20"/>
      <c r="HS7" s="20"/>
      <c r="HT7" s="20"/>
      <c r="HU7" s="20"/>
      <c r="HV7" s="20"/>
      <c r="HW7" s="20"/>
      <c r="HX7" s="20"/>
      <c r="HY7" s="20"/>
      <c r="HZ7" s="20"/>
      <c r="IA7" s="20"/>
      <c r="IB7" s="20"/>
      <c r="IC7" s="20"/>
      <c r="ID7" s="20"/>
      <c r="IE7" s="20"/>
      <c r="IF7" s="20"/>
      <c r="IG7" s="20"/>
      <c r="IH7" s="20"/>
      <c r="II7" s="20"/>
      <c r="IJ7" s="20"/>
      <c r="IK7" s="20"/>
      <c r="IL7" s="20"/>
      <c r="IM7" s="20"/>
      <c r="IN7" s="20"/>
      <c r="IO7" s="20"/>
      <c r="IP7" s="20"/>
      <c r="IQ7" s="20"/>
      <c r="IR7" s="20"/>
      <c r="IS7" s="20"/>
      <c r="IT7" s="20"/>
      <c r="IU7" s="20"/>
      <c r="IV7" s="20"/>
      <c r="IW7" s="20"/>
      <c r="IX7" s="20"/>
      <c r="IY7" s="20"/>
      <c r="IZ7" s="20"/>
      <c r="JA7" s="20"/>
      <c r="JB7" s="20"/>
      <c r="JC7" s="20"/>
      <c r="JD7" s="20"/>
      <c r="JE7" s="20"/>
      <c r="JF7" s="20"/>
      <c r="JG7" s="20"/>
      <c r="JH7" s="20"/>
    </row>
    <row r="8" spans="1:268" s="21" customFormat="1" x14ac:dyDescent="0.25">
      <c r="A8" s="22" t="s">
        <v>63</v>
      </c>
      <c r="B8" s="34" t="s">
        <v>44</v>
      </c>
      <c r="C8" s="22" t="s">
        <v>50</v>
      </c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8"/>
      <c r="AH8" s="38"/>
      <c r="AI8" s="39"/>
      <c r="AJ8" s="26">
        <v>0.20833333333333334</v>
      </c>
      <c r="AK8" s="4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20"/>
      <c r="DE8" s="20"/>
      <c r="DF8" s="20"/>
      <c r="DG8" s="20"/>
      <c r="DH8" s="20"/>
      <c r="DI8" s="20"/>
      <c r="DJ8" s="20"/>
      <c r="DK8" s="20"/>
      <c r="DL8" s="20"/>
      <c r="DM8" s="20"/>
      <c r="DN8" s="20"/>
      <c r="DO8" s="20"/>
      <c r="DP8" s="20"/>
      <c r="DQ8" s="20"/>
      <c r="DR8" s="20"/>
      <c r="DS8" s="20"/>
      <c r="DT8" s="20"/>
      <c r="DU8" s="20"/>
      <c r="DV8" s="20"/>
      <c r="DW8" s="20"/>
      <c r="DX8" s="20"/>
      <c r="DY8" s="20"/>
      <c r="DZ8" s="20"/>
      <c r="EA8" s="20"/>
      <c r="EB8" s="20"/>
      <c r="EC8" s="20"/>
      <c r="ED8" s="20"/>
      <c r="EE8" s="20"/>
      <c r="EF8" s="20"/>
      <c r="EG8" s="20"/>
      <c r="EH8" s="20"/>
      <c r="EI8" s="20"/>
      <c r="EJ8" s="20"/>
      <c r="EK8" s="20"/>
      <c r="EL8" s="20"/>
      <c r="EM8" s="20"/>
      <c r="EN8" s="20"/>
      <c r="EO8" s="20"/>
      <c r="EP8" s="20"/>
      <c r="EQ8" s="20"/>
      <c r="ER8" s="20"/>
      <c r="ES8" s="20"/>
      <c r="ET8" s="20"/>
      <c r="EU8" s="20"/>
      <c r="EV8" s="20"/>
      <c r="EW8" s="20"/>
      <c r="EX8" s="20"/>
      <c r="EY8" s="20"/>
      <c r="EZ8" s="20"/>
      <c r="FA8" s="20"/>
      <c r="FB8" s="20"/>
      <c r="FC8" s="20"/>
      <c r="FD8" s="20"/>
      <c r="FE8" s="20"/>
      <c r="FF8" s="20"/>
      <c r="FG8" s="20"/>
      <c r="FH8" s="20"/>
      <c r="FI8" s="20"/>
      <c r="FJ8" s="20"/>
      <c r="FK8" s="20"/>
      <c r="FL8" s="20"/>
      <c r="FM8" s="20"/>
      <c r="FN8" s="20"/>
      <c r="FO8" s="20"/>
      <c r="FP8" s="20"/>
      <c r="FQ8" s="20"/>
      <c r="FR8" s="20"/>
      <c r="FS8" s="20"/>
      <c r="FT8" s="20"/>
      <c r="FU8" s="20"/>
      <c r="FV8" s="20"/>
      <c r="FW8" s="20"/>
      <c r="FX8" s="20"/>
      <c r="FY8" s="20"/>
      <c r="FZ8" s="20"/>
      <c r="GA8" s="20"/>
      <c r="GB8" s="20"/>
      <c r="GC8" s="20"/>
      <c r="GD8" s="20"/>
      <c r="GE8" s="20"/>
      <c r="GF8" s="20"/>
      <c r="GG8" s="20"/>
      <c r="GH8" s="20"/>
      <c r="GI8" s="20"/>
      <c r="GJ8" s="20"/>
      <c r="GK8" s="20"/>
      <c r="GL8" s="20"/>
      <c r="GM8" s="20"/>
      <c r="GN8" s="20"/>
      <c r="GO8" s="20"/>
      <c r="GP8" s="20"/>
      <c r="GQ8" s="20"/>
      <c r="GR8" s="20"/>
      <c r="GS8" s="20"/>
      <c r="GT8" s="20"/>
      <c r="GU8" s="20"/>
      <c r="GV8" s="20"/>
      <c r="GW8" s="20"/>
      <c r="GX8" s="20"/>
      <c r="GY8" s="20"/>
      <c r="GZ8" s="20"/>
      <c r="HA8" s="20"/>
      <c r="HB8" s="20"/>
      <c r="HC8" s="20"/>
      <c r="HD8" s="20"/>
      <c r="HE8" s="20"/>
      <c r="HF8" s="20"/>
      <c r="HG8" s="20"/>
      <c r="HH8" s="20"/>
      <c r="HI8" s="20"/>
      <c r="HJ8" s="20"/>
      <c r="HK8" s="20"/>
      <c r="HL8" s="20"/>
      <c r="HM8" s="20"/>
      <c r="HN8" s="20"/>
      <c r="HO8" s="20"/>
      <c r="HP8" s="20"/>
      <c r="HQ8" s="20"/>
      <c r="HR8" s="20"/>
      <c r="HS8" s="20"/>
      <c r="HT8" s="20"/>
      <c r="HU8" s="20"/>
      <c r="HV8" s="20"/>
      <c r="HW8" s="20"/>
      <c r="HX8" s="20"/>
      <c r="HY8" s="20"/>
      <c r="HZ8" s="20"/>
      <c r="IA8" s="20"/>
      <c r="IB8" s="20"/>
      <c r="IC8" s="20"/>
      <c r="ID8" s="20"/>
      <c r="IE8" s="20"/>
      <c r="IF8" s="20"/>
      <c r="IG8" s="20"/>
      <c r="IH8" s="20"/>
      <c r="II8" s="20"/>
      <c r="IJ8" s="20"/>
      <c r="IK8" s="20"/>
      <c r="IL8" s="20"/>
      <c r="IM8" s="20"/>
      <c r="IN8" s="20"/>
      <c r="IO8" s="20"/>
      <c r="IP8" s="20"/>
      <c r="IQ8" s="20"/>
      <c r="IR8" s="20"/>
      <c r="IS8" s="20"/>
      <c r="IT8" s="20"/>
      <c r="IU8" s="20"/>
      <c r="IV8" s="20"/>
      <c r="IW8" s="20"/>
      <c r="IX8" s="20"/>
      <c r="IY8" s="20"/>
      <c r="IZ8" s="20"/>
      <c r="JA8" s="20"/>
      <c r="JB8" s="20"/>
      <c r="JC8" s="20"/>
      <c r="JD8" s="20"/>
      <c r="JE8" s="20"/>
      <c r="JF8" s="20"/>
      <c r="JG8" s="20"/>
      <c r="JH8" s="20"/>
    </row>
    <row r="9" spans="1:268" s="21" customFormat="1" x14ac:dyDescent="0.25">
      <c r="A9" s="22" t="s">
        <v>64</v>
      </c>
      <c r="B9" s="34" t="s">
        <v>44</v>
      </c>
      <c r="C9" s="22" t="s">
        <v>65</v>
      </c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8"/>
      <c r="AH9" s="38"/>
      <c r="AI9" s="39"/>
      <c r="AJ9" s="26">
        <v>0.42708333333333331</v>
      </c>
      <c r="AK9" s="4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20"/>
      <c r="DE9" s="20"/>
      <c r="DF9" s="20"/>
      <c r="DG9" s="20"/>
      <c r="DH9" s="20"/>
      <c r="DI9" s="20"/>
      <c r="DJ9" s="20"/>
      <c r="DK9" s="20"/>
      <c r="DL9" s="20"/>
      <c r="DM9" s="20"/>
      <c r="DN9" s="20"/>
      <c r="DO9" s="20"/>
      <c r="DP9" s="20"/>
      <c r="DQ9" s="20"/>
      <c r="DR9" s="20"/>
      <c r="DS9" s="20"/>
      <c r="DT9" s="20"/>
      <c r="DU9" s="20"/>
      <c r="DV9" s="20"/>
      <c r="DW9" s="20"/>
      <c r="DX9" s="20"/>
      <c r="DY9" s="20"/>
      <c r="DZ9" s="20"/>
      <c r="EA9" s="20"/>
      <c r="EB9" s="20"/>
      <c r="EC9" s="20"/>
      <c r="ED9" s="20"/>
      <c r="EE9" s="20"/>
      <c r="EF9" s="20"/>
      <c r="EG9" s="20"/>
      <c r="EH9" s="20"/>
      <c r="EI9" s="20"/>
      <c r="EJ9" s="20"/>
      <c r="EK9" s="20"/>
      <c r="EL9" s="20"/>
      <c r="EM9" s="20"/>
      <c r="EN9" s="20"/>
      <c r="EO9" s="20"/>
      <c r="EP9" s="20"/>
      <c r="EQ9" s="20"/>
      <c r="ER9" s="20"/>
      <c r="ES9" s="20"/>
      <c r="ET9" s="20"/>
      <c r="EU9" s="20"/>
      <c r="EV9" s="20"/>
      <c r="EW9" s="20"/>
      <c r="EX9" s="20"/>
      <c r="EY9" s="20"/>
      <c r="EZ9" s="20"/>
      <c r="FA9" s="20"/>
      <c r="FB9" s="20"/>
      <c r="FC9" s="20"/>
      <c r="FD9" s="20"/>
      <c r="FE9" s="20"/>
      <c r="FF9" s="20"/>
      <c r="FG9" s="20"/>
      <c r="FH9" s="20"/>
      <c r="FI9" s="20"/>
      <c r="FJ9" s="20"/>
      <c r="FK9" s="20"/>
      <c r="FL9" s="20"/>
      <c r="FM9" s="20"/>
      <c r="FN9" s="20"/>
      <c r="FO9" s="20"/>
      <c r="FP9" s="20"/>
      <c r="FQ9" s="20"/>
      <c r="FR9" s="20"/>
      <c r="FS9" s="20"/>
      <c r="FT9" s="20"/>
      <c r="FU9" s="20"/>
      <c r="FV9" s="20"/>
      <c r="FW9" s="20"/>
      <c r="FX9" s="20"/>
      <c r="FY9" s="20"/>
      <c r="FZ9" s="20"/>
      <c r="GA9" s="20"/>
      <c r="GB9" s="20"/>
      <c r="GC9" s="20"/>
      <c r="GD9" s="20"/>
      <c r="GE9" s="20"/>
      <c r="GF9" s="20"/>
      <c r="GG9" s="20"/>
      <c r="GH9" s="20"/>
      <c r="GI9" s="20"/>
      <c r="GJ9" s="20"/>
      <c r="GK9" s="20"/>
      <c r="GL9" s="20"/>
      <c r="GM9" s="20"/>
      <c r="GN9" s="20"/>
      <c r="GO9" s="20"/>
      <c r="GP9" s="20"/>
      <c r="GQ9" s="20"/>
      <c r="GR9" s="20"/>
      <c r="GS9" s="20"/>
      <c r="GT9" s="20"/>
      <c r="GU9" s="20"/>
      <c r="GV9" s="20"/>
      <c r="GW9" s="20"/>
      <c r="GX9" s="20"/>
      <c r="GY9" s="20"/>
      <c r="GZ9" s="20"/>
      <c r="HA9" s="20"/>
      <c r="HB9" s="20"/>
      <c r="HC9" s="20"/>
      <c r="HD9" s="20"/>
      <c r="HE9" s="20"/>
      <c r="HF9" s="20"/>
      <c r="HG9" s="20"/>
      <c r="HH9" s="20"/>
      <c r="HI9" s="20"/>
      <c r="HJ9" s="20"/>
      <c r="HK9" s="20"/>
      <c r="HL9" s="20"/>
      <c r="HM9" s="20"/>
      <c r="HN9" s="20"/>
      <c r="HO9" s="20"/>
      <c r="HP9" s="20"/>
      <c r="HQ9" s="20"/>
      <c r="HR9" s="20"/>
      <c r="HS9" s="20"/>
      <c r="HT9" s="20"/>
      <c r="HU9" s="20"/>
      <c r="HV9" s="20"/>
      <c r="HW9" s="20"/>
      <c r="HX9" s="20"/>
      <c r="HY9" s="20"/>
      <c r="HZ9" s="20"/>
      <c r="IA9" s="20"/>
      <c r="IB9" s="20"/>
      <c r="IC9" s="20"/>
      <c r="ID9" s="20"/>
      <c r="IE9" s="20"/>
      <c r="IF9" s="20"/>
      <c r="IG9" s="20"/>
      <c r="IH9" s="20"/>
      <c r="II9" s="20"/>
      <c r="IJ9" s="20"/>
      <c r="IK9" s="20"/>
      <c r="IL9" s="20"/>
      <c r="IM9" s="20"/>
      <c r="IN9" s="20"/>
      <c r="IO9" s="20"/>
      <c r="IP9" s="20"/>
      <c r="IQ9" s="20"/>
      <c r="IR9" s="20"/>
      <c r="IS9" s="20"/>
      <c r="IT9" s="20"/>
      <c r="IU9" s="20"/>
      <c r="IV9" s="20"/>
      <c r="IW9" s="20"/>
      <c r="IX9" s="20"/>
      <c r="IY9" s="20"/>
      <c r="IZ9" s="20"/>
      <c r="JA9" s="20"/>
      <c r="JB9" s="20"/>
      <c r="JC9" s="20"/>
      <c r="JD9" s="20"/>
      <c r="JE9" s="20"/>
      <c r="JF9" s="20"/>
      <c r="JG9" s="20"/>
      <c r="JH9" s="20"/>
    </row>
    <row r="10" spans="1:268" x14ac:dyDescent="0.25">
      <c r="A10" s="22" t="s">
        <v>56</v>
      </c>
      <c r="B10" s="34" t="s">
        <v>44</v>
      </c>
      <c r="C10" s="22" t="s">
        <v>45</v>
      </c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46"/>
      <c r="AJ10" s="26">
        <v>0.42708333333333331</v>
      </c>
      <c r="AK10" s="47"/>
    </row>
    <row r="11" spans="1:268" x14ac:dyDescent="0.25">
      <c r="A11" s="22" t="s">
        <v>3</v>
      </c>
      <c r="B11" s="34" t="s">
        <v>44</v>
      </c>
      <c r="C11" s="22" t="s">
        <v>4</v>
      </c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6"/>
      <c r="AJ11" s="26">
        <v>0.33333333333333331</v>
      </c>
      <c r="AK11" s="28"/>
    </row>
    <row r="12" spans="1:268" x14ac:dyDescent="0.25">
      <c r="A12" s="22" t="s">
        <v>51</v>
      </c>
      <c r="B12" s="34" t="s">
        <v>44</v>
      </c>
      <c r="C12" s="22" t="s">
        <v>6</v>
      </c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6"/>
      <c r="AJ12" s="26">
        <v>0.19791666666666666</v>
      </c>
      <c r="AK12" s="27"/>
    </row>
    <row r="13" spans="1:268" x14ac:dyDescent="0.25">
      <c r="A13" s="22" t="s">
        <v>5</v>
      </c>
      <c r="B13" s="34" t="s">
        <v>44</v>
      </c>
      <c r="C13" s="22" t="s">
        <v>6</v>
      </c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46"/>
      <c r="AJ13" s="26">
        <v>0.22916666666666666</v>
      </c>
      <c r="AK13" s="28"/>
    </row>
    <row r="14" spans="1:268" x14ac:dyDescent="0.25">
      <c r="A14" s="22" t="s">
        <v>52</v>
      </c>
      <c r="B14" s="34" t="s">
        <v>44</v>
      </c>
      <c r="C14" s="22" t="s">
        <v>6</v>
      </c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46"/>
      <c r="AJ14" s="26">
        <v>0.95833333333333337</v>
      </c>
      <c r="AK14" s="27"/>
    </row>
    <row r="15" spans="1:268" x14ac:dyDescent="0.25">
      <c r="A15" s="22" t="s">
        <v>46</v>
      </c>
      <c r="B15" s="34" t="s">
        <v>44</v>
      </c>
      <c r="C15" s="22" t="s">
        <v>6</v>
      </c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6"/>
      <c r="AJ15" s="26">
        <v>0.76388888888888884</v>
      </c>
      <c r="AK15" s="27"/>
    </row>
    <row r="16" spans="1:268" x14ac:dyDescent="0.25">
      <c r="A16" s="22" t="s">
        <v>66</v>
      </c>
      <c r="B16" s="34" t="s">
        <v>47</v>
      </c>
      <c r="C16" s="22" t="s">
        <v>48</v>
      </c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46"/>
      <c r="AJ16" s="26">
        <v>0.20833333333333334</v>
      </c>
      <c r="AK16" s="28"/>
    </row>
    <row r="17" spans="1:37" x14ac:dyDescent="0.25">
      <c r="A17" s="22" t="s">
        <v>67</v>
      </c>
      <c r="B17" s="29" t="s">
        <v>47</v>
      </c>
      <c r="C17" s="22" t="s">
        <v>45</v>
      </c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5"/>
      <c r="AJ17" s="26">
        <v>0.4375</v>
      </c>
      <c r="AK17" s="27"/>
    </row>
    <row r="18" spans="1:37" x14ac:dyDescent="0.25">
      <c r="A18" s="22" t="s">
        <v>68</v>
      </c>
      <c r="B18" s="23" t="s">
        <v>47</v>
      </c>
      <c r="C18" s="22" t="s">
        <v>45</v>
      </c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5"/>
      <c r="AJ18" s="26">
        <v>0.25</v>
      </c>
      <c r="AK18" s="28"/>
    </row>
    <row r="19" spans="1:37" x14ac:dyDescent="0.25">
      <c r="A19" s="22" t="s">
        <v>69</v>
      </c>
      <c r="B19" s="23" t="s">
        <v>47</v>
      </c>
      <c r="C19" s="22" t="s">
        <v>45</v>
      </c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5"/>
      <c r="AJ19" s="26">
        <v>0.29166666666666669</v>
      </c>
      <c r="AK19" s="27"/>
    </row>
    <row r="20" spans="1:37" x14ac:dyDescent="0.25">
      <c r="A20" s="22" t="s">
        <v>70</v>
      </c>
      <c r="B20" s="23" t="s">
        <v>47</v>
      </c>
      <c r="C20" s="22" t="s">
        <v>45</v>
      </c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5"/>
      <c r="AJ20" s="26">
        <v>0.58333333333333337</v>
      </c>
      <c r="AK20" s="28"/>
    </row>
    <row r="21" spans="1:37" x14ac:dyDescent="0.25">
      <c r="A21" s="22" t="s">
        <v>57</v>
      </c>
      <c r="B21" s="29" t="s">
        <v>47</v>
      </c>
      <c r="C21" s="22" t="s">
        <v>45</v>
      </c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5"/>
      <c r="AJ21" s="26">
        <v>6.25E-2</v>
      </c>
      <c r="AK21" s="27"/>
    </row>
    <row r="22" spans="1:37" x14ac:dyDescent="0.25">
      <c r="A22" s="22" t="s">
        <v>58</v>
      </c>
      <c r="B22" s="29" t="s">
        <v>47</v>
      </c>
      <c r="C22" s="22" t="s">
        <v>45</v>
      </c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5"/>
      <c r="AJ22" s="26">
        <v>0.16666666666666666</v>
      </c>
      <c r="AK22" s="27"/>
    </row>
    <row r="23" spans="1:37" x14ac:dyDescent="0.25">
      <c r="A23" s="22" t="s">
        <v>71</v>
      </c>
      <c r="B23" s="29" t="s">
        <v>47</v>
      </c>
      <c r="C23" s="22" t="s">
        <v>4</v>
      </c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5"/>
      <c r="AJ23" s="26">
        <v>0.39583333333333331</v>
      </c>
      <c r="AK23" s="27"/>
    </row>
    <row r="24" spans="1:37" x14ac:dyDescent="0.25">
      <c r="A24" s="22" t="s">
        <v>72</v>
      </c>
      <c r="B24" s="29" t="s">
        <v>55</v>
      </c>
      <c r="C24" s="22" t="s">
        <v>4</v>
      </c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5"/>
      <c r="AJ24" s="26">
        <v>4.1666666666666664E-2</v>
      </c>
      <c r="AK24" s="27"/>
    </row>
    <row r="25" spans="1:37" x14ac:dyDescent="0.25">
      <c r="A25" s="22" t="s">
        <v>59</v>
      </c>
      <c r="B25" s="23" t="s">
        <v>55</v>
      </c>
      <c r="C25" s="22" t="s">
        <v>60</v>
      </c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5"/>
      <c r="AJ25" s="26">
        <v>0.125</v>
      </c>
      <c r="AK25" s="27"/>
    </row>
    <row r="26" spans="1:37" x14ac:dyDescent="0.25">
      <c r="A26" s="22" t="s">
        <v>73</v>
      </c>
      <c r="B26" s="23" t="s">
        <v>53</v>
      </c>
      <c r="C26" s="22" t="s">
        <v>45</v>
      </c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5"/>
      <c r="AJ26" s="26">
        <v>0.125</v>
      </c>
      <c r="AK26" s="28"/>
    </row>
    <row r="27" spans="1:37" x14ac:dyDescent="0.25">
      <c r="A27" s="22" t="s">
        <v>74</v>
      </c>
      <c r="B27" s="23" t="s">
        <v>49</v>
      </c>
      <c r="C27" s="22" t="s">
        <v>48</v>
      </c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5"/>
      <c r="AJ27" s="26">
        <v>6.25E-2</v>
      </c>
      <c r="AK27" s="27"/>
    </row>
    <row r="28" spans="1:37" x14ac:dyDescent="0.25">
      <c r="A28" s="22" t="s">
        <v>54</v>
      </c>
      <c r="B28" s="29" t="s">
        <v>49</v>
      </c>
      <c r="C28" s="22" t="s">
        <v>45</v>
      </c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5"/>
      <c r="AJ28" s="26">
        <v>0.3576388888888889</v>
      </c>
      <c r="AK28" s="27"/>
    </row>
    <row r="29" spans="1:37" x14ac:dyDescent="0.25">
      <c r="AI29" s="30">
        <f>SUBTOTAL(109,tbl_Ületunnid1517192025579111315171921232526579111315171921[Ületunde kokku (minutipõhiselt)])</f>
        <v>0</v>
      </c>
      <c r="AJ29" s="30">
        <f>SUBTOTAL(109,tbl_Ületunnid1517192025579111315171921232526579111315171921[Tundidesse teisendatult])</f>
        <v>7.0277777777777786</v>
      </c>
      <c r="AK29" s="30">
        <f>SUBTOTAL(109,tbl_Ületunnid1517192025579111315171921232526579111315171921[millest riigipühad])</f>
        <v>0</v>
      </c>
    </row>
    <row r="30" spans="1:37" x14ac:dyDescent="0.25">
      <c r="AI30" s="14"/>
      <c r="AK30"/>
    </row>
    <row r="31" spans="1:37" x14ac:dyDescent="0.25">
      <c r="AI31" s="14"/>
      <c r="AK31"/>
    </row>
    <row r="32" spans="1:37" x14ac:dyDescent="0.25">
      <c r="AI32" s="14"/>
      <c r="AK32"/>
    </row>
    <row r="33" spans="35:37" x14ac:dyDescent="0.25">
      <c r="AI33" s="14"/>
      <c r="AK33"/>
    </row>
    <row r="34" spans="35:37" x14ac:dyDescent="0.25">
      <c r="AI34" s="14"/>
      <c r="AK34"/>
    </row>
    <row r="35" spans="35:37" x14ac:dyDescent="0.25">
      <c r="AI35" s="14"/>
      <c r="AK35"/>
    </row>
  </sheetData>
  <mergeCells count="1">
    <mergeCell ref="A1:C3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Valvetasud</vt:lpstr>
      <vt:lpstr>Ületunnid koond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Liis-Greete Kala</dc:creator>
  <cp:lastModifiedBy>Birgit Roht</cp:lastModifiedBy>
  <dcterms:created xsi:type="dcterms:W3CDTF">2024-03-07T09:05:13Z</dcterms:created>
  <dcterms:modified xsi:type="dcterms:W3CDTF">2024-11-13T09:38:50Z</dcterms:modified>
</cp:coreProperties>
</file>